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'Лист2'!$A$1:$F$29</definedName>
  </definedNames>
  <calcPr fullCalcOnLoad="1"/>
</workbook>
</file>

<file path=xl/sharedStrings.xml><?xml version="1.0" encoding="utf-8"?>
<sst xmlns="http://schemas.openxmlformats.org/spreadsheetml/2006/main" count="50" uniqueCount="39">
  <si>
    <t>на поставку программного обеспечения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</si>
  <si>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</si>
  <si>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</si>
  <si>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</si>
  <si>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</si>
  <si>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</si>
  <si>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</si>
  <si>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</si>
  <si>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</si>
  <si>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</si>
  <si>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</si>
  <si>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</si>
  <si>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</si>
  <si>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</si>
  <si>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</si>
  <si>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</si>
  <si>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</si>
  <si>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Код ОКДП:
7260000</t>
  </si>
  <si>
    <t>Итого по поставщикам:</t>
  </si>
  <si>
    <t>Глава администрации города Югорска</t>
  </si>
  <si>
    <t>М.И.Бодак</t>
  </si>
  <si>
    <t>Обоснование начальной (максимальной) цены контракта</t>
  </si>
  <si>
    <t>ОБУиО администрации г.Югорска, тел. 5-00-47</t>
  </si>
  <si>
    <t>Способ размещения заказа: запрос котировок на поставку товара</t>
  </si>
  <si>
    <t xml:space="preserve">Программный
комплекс для работы со сметной документацией
</t>
  </si>
  <si>
    <t>Гранд Смета версия Проф 5.5 с базовым комплектом нормативно-справочной информации</t>
  </si>
  <si>
    <t>Территориальная сметно-нормативная база (ТСНБ) в редакции 2010 г., дополнительное рабочее место</t>
  </si>
  <si>
    <t>ТСНБ в редакции 2010г., с учетом Доп.1, Доп.2 (nb104862 / 04.07.12)</t>
  </si>
  <si>
    <t>Дата составления: 01.08.2012</t>
  </si>
  <si>
    <t>И.о. главного бухгалтера</t>
  </si>
  <si>
    <t>С.И.Кильдишева</t>
  </si>
  <si>
    <t>Исполнитель: Эксперт</t>
  </si>
  <si>
    <t>Е.Л.Овечкина</t>
  </si>
  <si>
    <t>ООО "Гарант-Югорск", Югорск</t>
  </si>
  <si>
    <t>(34675) 6-90-46, исходная информация: счет от 27.07.2012 № 864</t>
  </si>
  <si>
    <t>ООО "Контур-Югорск", Югорск</t>
  </si>
  <si>
    <t>(34675) 7-22-52, исходная информация: письмо от 30.07.2012 № б/н</t>
  </si>
  <si>
    <t>ИП Е.Бедрин, Югорск</t>
  </si>
  <si>
    <t>(34675) 4-20-10, исходная информация: письмо от 30.07.2012 № б/н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</si>
</sst>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8" xfId="42" applyNumberFormat="1" applyFont="1" applyBorder="1" applyAlignment="1" applyProtection="1">
      <alignment horizontal="center" vertical="center" wrapText="1"/>
      <protection/>
    </xf>
    <xf numFmtId="49" fontId="1" fillId="0" borderId="30" xfId="42" applyNumberFormat="1" applyFont="1" applyBorder="1" applyAlignment="1" applyProtection="1">
      <alignment horizontal="center" vertical="center" wrapText="1"/>
      <protection/>
    </xf>
    <xf numFmtId="49" fontId="1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30" zoomScaleNormal="130" zoomScaleSheetLayoutView="100" zoomScalePageLayoutView="0" workbookViewId="0" topLeftCell="A1">
      <pane xSplit="1" ySplit="1" topLeftCell="B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14" sqref="H14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21</v>
      </c>
      <c r="D1" s="3"/>
      <c r="E1" s="3"/>
      <c r="F1" s="3"/>
    </row>
    <row r="2" spans="1:6" ht="15.75">
      <c r="A2" s="3"/>
      <c r="B2" s="3"/>
      <c r="C2" s="4" t="s">
        <v>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23</v>
      </c>
      <c r="B4" s="3"/>
      <c r="C4" s="3"/>
      <c r="D4" s="3"/>
      <c r="E4" s="3"/>
      <c r="F4" s="3"/>
    </row>
    <row r="5" spans="1:6" ht="15">
      <c r="A5" s="23" t="s">
        <v>1</v>
      </c>
      <c r="B5" s="35" t="s">
        <v>2</v>
      </c>
      <c r="C5" s="35"/>
      <c r="D5" s="35"/>
      <c r="E5" s="24" t="s">
        <v>3</v>
      </c>
      <c r="F5" s="25" t="s">
        <v>4</v>
      </c>
    </row>
    <row r="6" spans="1:6" ht="15">
      <c r="A6" s="26"/>
      <c r="B6" s="19">
        <v>1</v>
      </c>
      <c r="C6" s="19">
        <v>2</v>
      </c>
      <c r="D6" s="19">
        <v>3</v>
      </c>
      <c r="E6" s="27" t="s">
        <v>5</v>
      </c>
      <c r="F6" s="28" t="s">
        <v>6</v>
      </c>
    </row>
    <row r="7" spans="1:6" ht="45" customHeight="1">
      <c r="A7" s="20" t="s">
        <v>7</v>
      </c>
      <c r="B7" s="38" t="s">
        <v>24</v>
      </c>
      <c r="C7" s="39"/>
      <c r="D7" s="40"/>
      <c r="E7" s="21" t="s">
        <v>17</v>
      </c>
      <c r="F7" s="22" t="s">
        <v>8</v>
      </c>
    </row>
    <row r="8" spans="1:6" ht="15">
      <c r="A8" s="7" t="s">
        <v>9</v>
      </c>
      <c r="B8" s="36">
        <v>2</v>
      </c>
      <c r="C8" s="36"/>
      <c r="D8" s="36"/>
      <c r="E8" s="36"/>
      <c r="F8" s="8" t="s">
        <v>8</v>
      </c>
    </row>
    <row r="9" spans="1:6" ht="32.25" customHeight="1">
      <c r="A9" s="7" t="s">
        <v>10</v>
      </c>
      <c r="B9" s="37" t="s">
        <v>25</v>
      </c>
      <c r="C9" s="37"/>
      <c r="D9" s="37"/>
      <c r="E9" s="37"/>
      <c r="F9" s="8" t="s">
        <v>8</v>
      </c>
    </row>
    <row r="10" spans="1:6" ht="15">
      <c r="A10" s="7" t="s">
        <v>11</v>
      </c>
      <c r="B10" s="9">
        <v>23000</v>
      </c>
      <c r="C10" s="9">
        <v>23000</v>
      </c>
      <c r="D10" s="9">
        <v>23000</v>
      </c>
      <c r="E10" s="10">
        <f>(B10+C10+D10)/3</f>
        <v>23000</v>
      </c>
      <c r="F10" s="10">
        <v>23000</v>
      </c>
    </row>
    <row r="11" spans="1:6" ht="15">
      <c r="A11" s="11" t="s">
        <v>12</v>
      </c>
      <c r="B11" s="12">
        <f>B10*$B8</f>
        <v>46000</v>
      </c>
      <c r="C11" s="12">
        <f>C10*$B8</f>
        <v>46000</v>
      </c>
      <c r="D11" s="12">
        <f>D10*$B8</f>
        <v>46000</v>
      </c>
      <c r="E11" s="12">
        <f>E10*$B8</f>
        <v>46000</v>
      </c>
      <c r="F11" s="13">
        <f>F10*$B8</f>
        <v>46000</v>
      </c>
    </row>
    <row r="12" spans="1:6" ht="44.25" customHeight="1">
      <c r="A12" s="5" t="s">
        <v>7</v>
      </c>
      <c r="B12" s="41" t="s">
        <v>26</v>
      </c>
      <c r="C12" s="42"/>
      <c r="D12" s="43"/>
      <c r="E12" s="18" t="s">
        <v>17</v>
      </c>
      <c r="F12" s="6" t="s">
        <v>8</v>
      </c>
    </row>
    <row r="13" spans="1:6" ht="15">
      <c r="A13" s="7" t="s">
        <v>9</v>
      </c>
      <c r="B13" s="36">
        <v>2</v>
      </c>
      <c r="C13" s="36"/>
      <c r="D13" s="36"/>
      <c r="E13" s="36"/>
      <c r="F13" s="8" t="s">
        <v>8</v>
      </c>
    </row>
    <row r="14" spans="1:6" ht="31.5" customHeight="1">
      <c r="A14" s="7" t="s">
        <v>10</v>
      </c>
      <c r="B14" s="37" t="s">
        <v>27</v>
      </c>
      <c r="C14" s="37"/>
      <c r="D14" s="37"/>
      <c r="E14" s="37"/>
      <c r="F14" s="8" t="s">
        <v>8</v>
      </c>
    </row>
    <row r="15" spans="1:6" ht="15">
      <c r="A15" s="7" t="s">
        <v>11</v>
      </c>
      <c r="B15" s="9">
        <v>11800</v>
      </c>
      <c r="C15" s="9">
        <v>11800</v>
      </c>
      <c r="D15" s="9">
        <v>11800</v>
      </c>
      <c r="E15" s="10">
        <f>(B15+C15+D15)/3</f>
        <v>11800</v>
      </c>
      <c r="F15" s="10">
        <v>11800</v>
      </c>
    </row>
    <row r="16" spans="1:6" ht="15">
      <c r="A16" s="11" t="s">
        <v>12</v>
      </c>
      <c r="B16" s="12">
        <f>B15*$B13</f>
        <v>23600</v>
      </c>
      <c r="C16" s="12">
        <f>C15*$B13</f>
        <v>23600</v>
      </c>
      <c r="D16" s="12">
        <f>D15*$B13</f>
        <v>23600</v>
      </c>
      <c r="E16" s="12">
        <f>E15*$B13</f>
        <v>23600</v>
      </c>
      <c r="F16" s="13">
        <f>F15*$B13</f>
        <v>23600</v>
      </c>
    </row>
    <row r="17" spans="1:6" ht="37.5" customHeight="1">
      <c r="A17" s="17" t="s">
        <v>13</v>
      </c>
      <c r="B17" s="51" t="s">
        <v>14</v>
      </c>
      <c r="C17" s="51"/>
      <c r="D17" s="52" t="s">
        <v>15</v>
      </c>
      <c r="E17" s="52"/>
      <c r="F17" s="52"/>
    </row>
    <row r="18" spans="1:10" ht="39.75" customHeight="1">
      <c r="A18" s="17">
        <v>1</v>
      </c>
      <c r="B18" s="47" t="s">
        <v>33</v>
      </c>
      <c r="C18" s="47"/>
      <c r="D18" s="47" t="s">
        <v>34</v>
      </c>
      <c r="E18" s="47"/>
      <c r="F18" s="47"/>
      <c r="G18" s="1"/>
      <c r="H18" s="1"/>
      <c r="I18" s="1"/>
      <c r="J18" s="1"/>
    </row>
    <row r="19" spans="1:10" ht="25.5" customHeight="1">
      <c r="A19" s="17">
        <v>2</v>
      </c>
      <c r="B19" s="47" t="s">
        <v>35</v>
      </c>
      <c r="C19" s="47"/>
      <c r="D19" s="44" t="s">
        <v>36</v>
      </c>
      <c r="E19" s="46"/>
      <c r="F19" s="45"/>
      <c r="G19" s="1"/>
      <c r="H19" s="1"/>
      <c r="I19" s="1"/>
      <c r="J19" s="1"/>
    </row>
    <row r="20" spans="1:10" ht="25.5" customHeight="1">
      <c r="A20" s="17">
        <v>3</v>
      </c>
      <c r="B20" s="44" t="s">
        <v>37</v>
      </c>
      <c r="C20" s="45"/>
      <c r="D20" s="48" t="s">
        <v>38</v>
      </c>
      <c r="E20" s="49"/>
      <c r="F20" s="50"/>
      <c r="G20" s="1"/>
      <c r="H20" s="1"/>
      <c r="I20" s="1"/>
      <c r="J20" s="1"/>
    </row>
    <row r="21" spans="1:10" ht="15" customHeight="1">
      <c r="A21" s="29" t="s">
        <v>18</v>
      </c>
      <c r="B21" s="30">
        <f>B11+B16</f>
        <v>69600</v>
      </c>
      <c r="C21" s="30">
        <f>C11+C16</f>
        <v>69600</v>
      </c>
      <c r="D21" s="30">
        <f>D11+D16</f>
        <v>69600</v>
      </c>
      <c r="E21" s="31"/>
      <c r="F21" s="31"/>
      <c r="G21" s="1"/>
      <c r="H21" s="1"/>
      <c r="I21" s="1"/>
      <c r="J21" s="1"/>
    </row>
    <row r="22" spans="1:11" s="14" customFormat="1" ht="15">
      <c r="A22" s="32" t="s">
        <v>28</v>
      </c>
      <c r="B22" s="32"/>
      <c r="C22" s="32"/>
      <c r="D22" s="32"/>
      <c r="E22" s="15" t="s">
        <v>16</v>
      </c>
      <c r="F22" s="33">
        <f>F11+F16</f>
        <v>69600</v>
      </c>
      <c r="G22" s="16"/>
      <c r="H22" s="16"/>
      <c r="I22" s="16"/>
      <c r="J22" s="16"/>
      <c r="K22" s="16"/>
    </row>
    <row r="23" spans="1:6" s="14" customFormat="1" ht="15">
      <c r="A23" s="32"/>
      <c r="B23" s="32"/>
      <c r="C23" s="32"/>
      <c r="D23" s="32"/>
      <c r="E23" s="32"/>
      <c r="F23" s="32"/>
    </row>
    <row r="24" spans="1:6" s="14" customFormat="1" ht="15">
      <c r="A24" s="32" t="s">
        <v>19</v>
      </c>
      <c r="B24" s="32"/>
      <c r="C24" s="32"/>
      <c r="D24" s="32"/>
      <c r="E24" s="32"/>
      <c r="F24" s="15" t="s">
        <v>20</v>
      </c>
    </row>
    <row r="25" spans="1:6" s="14" customFormat="1" ht="9" customHeight="1">
      <c r="A25" s="32"/>
      <c r="B25" s="32"/>
      <c r="C25" s="32"/>
      <c r="D25" s="32"/>
      <c r="E25" s="32"/>
      <c r="F25" s="32"/>
    </row>
    <row r="26" spans="1:6" s="14" customFormat="1" ht="15">
      <c r="A26" s="32" t="s">
        <v>29</v>
      </c>
      <c r="B26" s="32"/>
      <c r="C26" s="32"/>
      <c r="D26" s="32"/>
      <c r="E26" s="32"/>
      <c r="F26" s="15" t="s">
        <v>30</v>
      </c>
    </row>
    <row r="27" spans="1:6" s="14" customFormat="1" ht="9" customHeight="1">
      <c r="A27" s="32"/>
      <c r="B27" s="32"/>
      <c r="C27" s="32"/>
      <c r="D27" s="32"/>
      <c r="E27" s="32"/>
      <c r="F27" s="32"/>
    </row>
    <row r="28" spans="1:10" ht="15">
      <c r="A28" s="32" t="s">
        <v>31</v>
      </c>
      <c r="B28" s="34"/>
      <c r="C28" s="34"/>
      <c r="D28" s="34"/>
      <c r="E28" s="34"/>
      <c r="F28" s="15" t="s">
        <v>32</v>
      </c>
      <c r="G28" s="1"/>
      <c r="H28" s="1"/>
      <c r="I28" s="1"/>
      <c r="J28" s="1"/>
    </row>
    <row r="29" ht="12.75">
      <c r="A29" s="1" t="s">
        <v>22</v>
      </c>
    </row>
  </sheetData>
  <sheetProtection selectLockedCells="1" selectUnlockedCells="1"/>
  <mergeCells count="15">
    <mergeCell ref="B20:C20"/>
    <mergeCell ref="D20:F20"/>
    <mergeCell ref="B17:C17"/>
    <mergeCell ref="D17:F17"/>
    <mergeCell ref="B18:C18"/>
    <mergeCell ref="B14:E14"/>
    <mergeCell ref="B19:C19"/>
    <mergeCell ref="D19:F19"/>
    <mergeCell ref="D18:F18"/>
    <mergeCell ref="B5:D5"/>
    <mergeCell ref="B8:E8"/>
    <mergeCell ref="B9:E9"/>
    <mergeCell ref="B13:E13"/>
    <mergeCell ref="B7:D7"/>
    <mergeCell ref="B12:D12"/>
  </mergeCells>
  <hyperlinks>
    <hyperlink ref="D19" r:id="rId1" display="www.softkey.ru"/>
  </hyperlink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2011-12-04T08:54:07Z</cp:lastPrinted>
  <dcterms:modified xsi:type="dcterms:W3CDTF">2012-07-30T10:32:21Z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